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619"/>
  </bookViews>
  <sheets>
    <sheet name="第二场面综" sheetId="8" r:id="rId1"/>
  </sheets>
  <externalReferences>
    <externalReference r:id="rId2"/>
  </externalReferences>
  <definedNames>
    <definedName name="_xlnm._FilterDatabase" hidden="1">#REF!</definedName>
    <definedName name="_xlnm.Print_Titles" localSheetId="0">第二场面综!$2:$4</definedName>
  </definedNames>
  <calcPr calcId="144525"/>
</workbook>
</file>

<file path=xl/sharedStrings.xml><?xml version="1.0" encoding="utf-8"?>
<sst xmlns="http://schemas.openxmlformats.org/spreadsheetml/2006/main" count="44" uniqueCount="31">
  <si>
    <t>附件2：</t>
  </si>
  <si>
    <t>2023年洞口县部分事业公开招聘工作人员第二场面试综合成绩</t>
  </si>
  <si>
    <t>日期：2023年08月26日</t>
  </si>
  <si>
    <t>序号</t>
  </si>
  <si>
    <t>笔试准考证号</t>
  </si>
  <si>
    <t>姓名</t>
  </si>
  <si>
    <t>性别</t>
  </si>
  <si>
    <t>报考单位</t>
  </si>
  <si>
    <t>报考岗位</t>
  </si>
  <si>
    <t>笔试成绩</t>
  </si>
  <si>
    <t>笔试成绩折合分
（30%）</t>
  </si>
  <si>
    <t>面试成绩</t>
  </si>
  <si>
    <t>面试成绩折合分（70%）</t>
  </si>
  <si>
    <t>综合成绩</t>
  </si>
  <si>
    <t>202303010521</t>
  </si>
  <si>
    <t>杨长青</t>
  </si>
  <si>
    <t>男</t>
  </si>
  <si>
    <t>洞口县融媒体中心</t>
  </si>
  <si>
    <t>摄影与制作1</t>
  </si>
  <si>
    <t>202303010515</t>
  </si>
  <si>
    <t>谭宇辉</t>
  </si>
  <si>
    <t>女</t>
  </si>
  <si>
    <t>202303010519</t>
  </si>
  <si>
    <t>张杨倩</t>
  </si>
  <si>
    <t>202303010523</t>
  </si>
  <si>
    <t>曾科丁</t>
  </si>
  <si>
    <t>摄像与制作2</t>
  </si>
  <si>
    <t>202303010522</t>
  </si>
  <si>
    <t>欧阳晶</t>
  </si>
  <si>
    <t>202303010524</t>
  </si>
  <si>
    <t>江京晟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</si>
</sst>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eilei851105\FileStorage\File\2023-08\&#25307;&#32856;&#21508;&#29615;&#33410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二场面"/>
      <sheetName val="第二场面综"/>
    </sheetNames>
    <sheetDataSet>
      <sheetData sheetId="0">
        <row r="4">
          <cell r="H4">
            <v>73</v>
          </cell>
        </row>
        <row r="5">
          <cell r="H5">
            <v>77.1</v>
          </cell>
        </row>
        <row r="6">
          <cell r="H6">
            <v>74.2</v>
          </cell>
        </row>
        <row r="7">
          <cell r="H7">
            <v>79.2</v>
          </cell>
        </row>
        <row r="8">
          <cell r="H8">
            <v>81.7</v>
          </cell>
        </row>
        <row r="9">
          <cell r="H9">
            <v>80.9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B1" workbookViewId="0">
      <selection activeCell="B1" sqref="B1"/>
    </sheetView>
  </sheetViews>
  <sheetFormatPr defaultColWidth="9" defaultRowHeight="13.5"/>
  <cols>
    <col min="1" max="1" width="5.375" customWidth="1"/>
    <col min="2" max="2" width="14.125" customWidth="1"/>
    <col min="4" max="4" width="5.75" customWidth="1"/>
    <col min="5" max="5" width="18.625" customWidth="1"/>
    <col min="6" max="6" width="18" customWidth="1"/>
    <col min="7" max="8" width="9" style="1"/>
    <col min="9" max="11" width="11.375" style="1" customWidth="1"/>
  </cols>
  <sheetData>
    <row r="1" ht="28" customHeight="1" spans="2:2">
      <c r="B1" s="2" t="s">
        <v>0</v>
      </c>
    </row>
    <row r="2" ht="31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.5" spans="2:11">
      <c r="B3" s="4"/>
      <c r="C3" s="4"/>
      <c r="D3" s="4"/>
      <c r="E3" s="4"/>
      <c r="F3" s="4"/>
      <c r="G3" s="4"/>
      <c r="I3" t="s">
        <v>2</v>
      </c>
      <c r="K3"/>
    </row>
    <row r="4" ht="57" customHeight="1" spans="1:11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7" t="s">
        <v>10</v>
      </c>
      <c r="I4" s="5" t="s">
        <v>11</v>
      </c>
      <c r="J4" s="7" t="s">
        <v>12</v>
      </c>
      <c r="K4" s="5" t="s">
        <v>13</v>
      </c>
    </row>
    <row r="5" ht="28" customHeight="1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0">
        <v>76.75</v>
      </c>
      <c r="H5" s="11">
        <f t="shared" ref="H5:H10" si="0">ROUND(G5*30%,2)</f>
        <v>23.03</v>
      </c>
      <c r="I5" s="11">
        <f>[1]第二场面!H4</f>
        <v>73</v>
      </c>
      <c r="J5" s="11">
        <f t="shared" ref="J5:J10" si="1">ROUND(I5*70%,2)</f>
        <v>51.1</v>
      </c>
      <c r="K5" s="11">
        <f t="shared" ref="K5:K10" si="2">H5+J5</f>
        <v>74.13</v>
      </c>
    </row>
    <row r="6" ht="28" customHeight="1" spans="1:11">
      <c r="A6" s="8">
        <v>2</v>
      </c>
      <c r="B6" s="9" t="s">
        <v>19</v>
      </c>
      <c r="C6" s="9" t="s">
        <v>20</v>
      </c>
      <c r="D6" s="9" t="s">
        <v>21</v>
      </c>
      <c r="E6" s="9" t="s">
        <v>17</v>
      </c>
      <c r="F6" s="9" t="s">
        <v>18</v>
      </c>
      <c r="G6" s="10">
        <v>74.6</v>
      </c>
      <c r="H6" s="11">
        <f t="shared" si="0"/>
        <v>22.38</v>
      </c>
      <c r="I6" s="11">
        <f>[1]第二场面!H5</f>
        <v>77.1</v>
      </c>
      <c r="J6" s="11">
        <f t="shared" si="1"/>
        <v>53.97</v>
      </c>
      <c r="K6" s="11">
        <f t="shared" si="2"/>
        <v>76.35</v>
      </c>
    </row>
    <row r="7" ht="28" customHeight="1" spans="1:11">
      <c r="A7" s="8">
        <v>3</v>
      </c>
      <c r="B7" s="9" t="s">
        <v>22</v>
      </c>
      <c r="C7" s="9" t="s">
        <v>23</v>
      </c>
      <c r="D7" s="9" t="s">
        <v>21</v>
      </c>
      <c r="E7" s="9" t="s">
        <v>17</v>
      </c>
      <c r="F7" s="9" t="s">
        <v>18</v>
      </c>
      <c r="G7" s="10">
        <v>73.25</v>
      </c>
      <c r="H7" s="11">
        <f t="shared" si="0"/>
        <v>21.98</v>
      </c>
      <c r="I7" s="11">
        <f>[1]第二场面!H6</f>
        <v>74.2</v>
      </c>
      <c r="J7" s="11">
        <f t="shared" si="1"/>
        <v>51.94</v>
      </c>
      <c r="K7" s="11">
        <f t="shared" si="2"/>
        <v>73.92</v>
      </c>
    </row>
    <row r="8" ht="28" customHeight="1" spans="1:11">
      <c r="A8" s="8">
        <v>4</v>
      </c>
      <c r="B8" s="9" t="s">
        <v>24</v>
      </c>
      <c r="C8" s="9" t="s">
        <v>25</v>
      </c>
      <c r="D8" s="9" t="s">
        <v>16</v>
      </c>
      <c r="E8" s="9" t="s">
        <v>17</v>
      </c>
      <c r="F8" s="9" t="s">
        <v>26</v>
      </c>
      <c r="G8" s="10">
        <v>76.95</v>
      </c>
      <c r="H8" s="11">
        <f t="shared" si="0"/>
        <v>23.09</v>
      </c>
      <c r="I8" s="11">
        <f>[1]第二场面!H7</f>
        <v>79.2</v>
      </c>
      <c r="J8" s="11">
        <f t="shared" si="1"/>
        <v>55.44</v>
      </c>
      <c r="K8" s="11">
        <f t="shared" si="2"/>
        <v>78.53</v>
      </c>
    </row>
    <row r="9" ht="28" customHeight="1" spans="1:11">
      <c r="A9" s="8">
        <v>5</v>
      </c>
      <c r="B9" s="9" t="s">
        <v>27</v>
      </c>
      <c r="C9" s="9" t="s">
        <v>28</v>
      </c>
      <c r="D9" s="9" t="s">
        <v>21</v>
      </c>
      <c r="E9" s="9" t="s">
        <v>17</v>
      </c>
      <c r="F9" s="9" t="s">
        <v>26</v>
      </c>
      <c r="G9" s="10">
        <v>73.1</v>
      </c>
      <c r="H9" s="11">
        <f t="shared" si="0"/>
        <v>21.93</v>
      </c>
      <c r="I9" s="11">
        <f>[1]第二场面!H8</f>
        <v>81.7</v>
      </c>
      <c r="J9" s="11">
        <f t="shared" si="1"/>
        <v>57.19</v>
      </c>
      <c r="K9" s="11">
        <f t="shared" si="2"/>
        <v>79.12</v>
      </c>
    </row>
    <row r="10" ht="28" customHeight="1" spans="1:11">
      <c r="A10" s="8">
        <v>6</v>
      </c>
      <c r="B10" s="9" t="s">
        <v>29</v>
      </c>
      <c r="C10" s="9" t="s">
        <v>30</v>
      </c>
      <c r="D10" s="9" t="s">
        <v>16</v>
      </c>
      <c r="E10" s="9" t="s">
        <v>17</v>
      </c>
      <c r="F10" s="9" t="s">
        <v>26</v>
      </c>
      <c r="G10" s="10">
        <v>72.55</v>
      </c>
      <c r="H10" s="11">
        <f t="shared" si="0"/>
        <v>21.77</v>
      </c>
      <c r="I10" s="11">
        <f>[1]第二场面!H9</f>
        <v>80.9</v>
      </c>
      <c r="J10" s="11">
        <f t="shared" si="1"/>
        <v>56.63</v>
      </c>
      <c r="K10" s="11">
        <f t="shared" si="2"/>
        <v>78.4</v>
      </c>
    </row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1">
    <mergeCell ref="A2:K2"/>
  </mergeCells>
  <pageMargins left="0.432638888888889" right="0.590277777777778" top="0.472222222222222" bottom="1.96805555555556" header="0.236111111111111" footer="0.313888888888889"/>
  <pageSetup paperSize="9" orientation="landscape"/>
  <headerFooter>
    <oddFooter>&amp;C第 &amp;P 页</oddFooter>
    <evenFooter>&amp;L
第 &amp;P 页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第二场面综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xlc</dc:creator>
  <cp:lastModifiedBy>Atlantis</cp:lastModifiedBy>
  <dcterms:created xsi:type="dcterms:W3CDTF">2021-11-24T04:10:00Z</dcterms:created>
  <cp:lastPrinted>2023-01-14T04:56:00Z</cp:lastPrinted>
  <dcterms:modified xsi:type="dcterms:W3CDTF">2023-08-26T12:14:46Z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604D782293AB433B96511717D6046F68_13</vt:lpwstr>
  </property>
  <property fmtid="{D5CDD505-2E9C-101B-9397-08002B2CF9AE}" pid="3" name="KSOProductBuildVer">
    <vt:lpwstr>2052-12.1.0.15120</vt:lpwstr>
  </property>
</Properties>
</file>